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290d54cb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-Week Forecast" sheetId="1" r:id="R6aef1ae88035471c"/>
    <x:sheet xmlns:r="http://schemas.openxmlformats.org/officeDocument/2006/relationships" name="Instructions" sheetId="2" r:id="Rcfed81648e764e62"/>
    <x:sheet xmlns:r="http://schemas.openxmlformats.org/officeDocument/2006/relationships" name="Assumptions" sheetId="3" r:id="Re10bc76bbc92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&quot;$&quot;#,##0;[Red](&quot;$&quot;#,##0);&quot;-&quot;"/>
  </x:numFmts>
  <x:fonts count="7">
    <x:font>
      <x:sz val="11"/>
      <x:color theme="1"/>
      <x:name val="Calibri"/>
      <x:family val="2"/>
      <x:scheme val="minor"/>
    </x:font>
    <x:font>
      <x:b/>
      <x:sz val="14"/>
    </x:font>
    <x:font>
      <x:i/>
      <x:sz val="10"/>
    </x:font>
    <x:font>
      <x:b/>
    </x:font>
    <x:font>
      <x:color rgb="000000FF"/>
    </x:font>
    <x:font>
      <x:b/>
      <x:color rgb="00FFFFFF"/>
    </x:font>
    <x:font>
      <x:color rgb="00008000"/>
    </x:font>
  </x:fonts>
  <x:fills count="7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305496"/>
      </x:patternFill>
    </x:fill>
    <x:fill>
      <x:patternFill patternType="solid">
        <x:fgColor rgb="00F2F2F2"/>
      </x:patternFill>
    </x:fill>
    <x:fill>
      <x:patternFill patternType="solid">
        <x:fgColor rgb="00E2EFDA"/>
      </x:patternFill>
    </x:fill>
  </x:fills>
  <x:borders count="2">
    <x:border>
      <x:left/>
      <x:right/>
      <x:top/>
      <x:bottom/>
      <x:diagonal/>
    </x:border>
    <x:border>
      <x:left style="thin">
        <x:color rgb="00A0A0A0"/>
      </x:left>
      <x:right style="thin">
        <x:color rgb="00A0A0A0"/>
      </x:right>
      <x:top style="thin">
        <x:color rgb="00A0A0A0"/>
      </x:top>
      <x:bottom style="thin">
        <x:color rgb="00A0A0A0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16" fontId="4" fillId="0" borderId="0" xfId="0"/>
    <x:xf numFmtId="0" fontId="5" fillId="2" borderId="1" xfId="0" applyAlignment="1">
      <x:alignment horizontal="left" vertical="center"/>
    </x:xf>
    <x:xf numFmtId="0" fontId="5" fillId="2" borderId="1" xfId="0" applyAlignment="1">
      <x:alignment horizontal="center" vertical="center"/>
    </x:xf>
    <x:xf numFmtId="0" fontId="3" fillId="3" borderId="1" xfId="0" applyAlignment="1">
      <x:alignment horizontal="left" vertical="center"/>
    </x:xf>
    <x:xf numFmtId="16" fontId="0" fillId="0" borderId="1" xfId="0" applyAlignment="1">
      <x:alignment horizontal="center" vertical="center"/>
    </x:xf>
    <x:xf numFmtId="0" fontId="5" fillId="4" borderId="1" xfId="0" applyAlignment="1">
      <x:alignment horizontal="left" vertical="center"/>
    </x:xf>
    <x:xf numFmtId="0" fontId="0" fillId="4" borderId="1" xfId="0"/>
    <x:xf numFmtId="0" fontId="3" fillId="0" borderId="1" xfId="0"/>
    <x:xf numFmtId="165" fontId="4" fillId="0" borderId="1" xfId="0" applyAlignment="1">
      <x:alignment horizontal="right" vertical="center"/>
    </x:xf>
    <x:xf numFmtId="165" fontId="6" fillId="0" borderId="1" xfId="0" applyAlignment="1">
      <x:alignment horizontal="right" vertical="center"/>
    </x:xf>
    <x:xf numFmtId="0" fontId="0" fillId="0" borderId="1" xfId="0" applyAlignment="1">
      <x:alignment horizontal="left" vertical="center"/>
    </x:xf>
    <x:xf numFmtId="165" fontId="3" fillId="5" borderId="1" xfId="0" applyAlignment="1">
      <x:alignment horizontal="right" vertical="center"/>
    </x:xf>
    <x:xf numFmtId="165" fontId="3" fillId="0" borderId="1" xfId="0" applyAlignment="1">
      <x:alignment horizontal="right" vertical="center"/>
    </x:xf>
    <x:xf numFmtId="165" fontId="3" fillId="6" borderId="1" xfId="0" applyAlignment="1">
      <x:alignment horizontal="right" vertical="center"/>
    </x:xf>
    <x:xf numFmtId="0" fontId="0" fillId="0" borderId="1" xfId="0" applyAlignment="1">
      <x:alignment vertical="top" wrapText="1"/>
    </x:xf>
    <x:xf numFmtId="0" fontId="1" fillId="0" borderId="0" xfId="0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239b452574f91" /><Relationship Type="http://schemas.openxmlformats.org/officeDocument/2006/relationships/theme" Target="/xl/theme/theme1.xml" Id="R705ad8978a874f05" /><Relationship Type="http://schemas.openxmlformats.org/officeDocument/2006/relationships/sharedStrings" Target="/xl/sharedStrings.xml" Id="Rc9288e863d5c4205" /><Relationship Type="http://schemas.openxmlformats.org/officeDocument/2006/relationships/worksheet" Target="/xl/worksheets/sheet1.xml" Id="R6aef1ae88035471c" /><Relationship Type="http://schemas.openxmlformats.org/officeDocument/2006/relationships/worksheet" Target="/xl/worksheets/sheet2.xml" Id="Rcfed81648e764e62" /><Relationship Type="http://schemas.openxmlformats.org/officeDocument/2006/relationships/worksheet" Target="/xl/worksheets/sheet3.xml" Id="Re10bc76bbc924e77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customWidth="1"/>
    <x:col min="3" max="3" width="14" customWidth="1"/>
    <x:col min="4" max="4" width="14" customWidth="1"/>
    <x:col min="5" max="5" width="14" customWidth="1"/>
    <x:col min="6" max="6" width="14" customWidth="1"/>
    <x:col min="7" max="7" width="14" customWidth="1"/>
    <x:col min="8" max="8" width="14" customWidth="1"/>
    <x:col min="9" max="9" width="14" customWidth="1"/>
    <x:col min="10" max="10" width="14" customWidth="1"/>
    <x:col min="11" max="11" width="14" customWidth="1"/>
    <x:col min="12" max="12" width="14" customWidth="1"/>
    <x:col min="13" max="13" width="14" customWidth="1"/>
    <x:col min="14" max="14" width="14" customWidth="1"/>
    <x:col min="15" max="15" width="14" customWidth="1"/>
  </x:cols>
  <x:sheetData>
    <x:row r="1">
      <x:c r="A1" s="1" t="inlineStr">
        <x:is>
          <x:t xml:space="preserve">13-Week Cashflow Forecast</x:t>
        </x:is>
      </x:c>
    </x:row>
    <x:row r="2">
      <x:c r="A2" s="2" t="inlineStr">
        <x:is>
          <x:t xml:space="preserve">Enter values in BLUE. Totals are calculated automatically.</x:t>
        </x:is>
      </x:c>
    </x:row>
    <x:row r="4">
      <x:c r="A4" s="3" t="inlineStr">
        <x:is>
          <x:t xml:space="preserve">Week ending (set first date):</x:t>
        </x:is>
      </x:c>
      <x:c r="B4" s="4" t="n">
        <x:v>46019</x:v>
      </x:c>
    </x:row>
    <x:row r="6">
      <x:c r="A6" s="5" t="inlineStr">
        <x:is>
          <x:t xml:space="preserve">Line item</x:t>
        </x:is>
      </x:c>
      <x:c r="C6" s="6" t="inlineStr">
        <x:is>
          <x:t xml:space="preserve">Week 1</x:t>
        </x:is>
      </x:c>
      <x:c r="D6" s="6" t="inlineStr">
        <x:is>
          <x:t xml:space="preserve">Week 2</x:t>
        </x:is>
      </x:c>
      <x:c r="E6" s="6" t="inlineStr">
        <x:is>
          <x:t xml:space="preserve">Week 3</x:t>
        </x:is>
      </x:c>
      <x:c r="F6" s="6" t="inlineStr">
        <x:is>
          <x:t xml:space="preserve">Week 4</x:t>
        </x:is>
      </x:c>
      <x:c r="G6" s="6" t="inlineStr">
        <x:is>
          <x:t xml:space="preserve">Week 5</x:t>
        </x:is>
      </x:c>
      <x:c r="H6" s="6" t="inlineStr">
        <x:is>
          <x:t xml:space="preserve">Week 6</x:t>
        </x:is>
      </x:c>
      <x:c r="I6" s="6" t="inlineStr">
        <x:is>
          <x:t xml:space="preserve">Week 7</x:t>
        </x:is>
      </x:c>
      <x:c r="J6" s="6" t="inlineStr">
        <x:is>
          <x:t xml:space="preserve">Week 8</x:t>
        </x:is>
      </x:c>
      <x:c r="K6" s="6" t="inlineStr">
        <x:is>
          <x:t xml:space="preserve">Week 9</x:t>
        </x:is>
      </x:c>
      <x:c r="L6" s="6" t="inlineStr">
        <x:is>
          <x:t xml:space="preserve">Week 10</x:t>
        </x:is>
      </x:c>
      <x:c r="M6" s="6" t="inlineStr">
        <x:is>
          <x:t xml:space="preserve">Week 11</x:t>
        </x:is>
      </x:c>
      <x:c r="N6" s="6" t="inlineStr">
        <x:is>
          <x:t xml:space="preserve">Week 12</x:t>
        </x:is>
      </x:c>
      <x:c r="O6" s="6" t="inlineStr">
        <x:is>
          <x:t xml:space="preserve">Week 13</x:t>
        </x:is>
      </x:c>
    </x:row>
    <x:row r="7">
      <x:c r="A7" s="7" t="inlineStr">
        <x:is>
          <x:t xml:space="preserve">Date</x:t>
        </x:is>
      </x:c>
      <x:c r="C7" s="8">
        <x:f>$B$4+0*7</x:f>
        <x:v>46019</x:v>
      </x:c>
      <x:c r="D7" s="8">
        <x:f>$B$4+1*7</x:f>
        <x:v>46026</x:v>
      </x:c>
      <x:c r="E7" s="8">
        <x:f>$B$4+2*7</x:f>
        <x:v>46033</x:v>
      </x:c>
      <x:c r="F7" s="8">
        <x:f>$B$4+3*7</x:f>
        <x:v>46040</x:v>
      </x:c>
      <x:c r="G7" s="8">
        <x:f>$B$4+4*7</x:f>
        <x:v>46047</x:v>
      </x:c>
      <x:c r="H7" s="8">
        <x:f>$B$4+5*7</x:f>
        <x:v>46054</x:v>
      </x:c>
      <x:c r="I7" s="8">
        <x:f>$B$4+6*7</x:f>
        <x:v>46061</x:v>
      </x:c>
      <x:c r="J7" s="8">
        <x:f>$B$4+7*7</x:f>
        <x:v>46068</x:v>
      </x:c>
      <x:c r="K7" s="8">
        <x:f>$B$4+8*7</x:f>
        <x:v>46075</x:v>
      </x:c>
      <x:c r="L7" s="8">
        <x:f>$B$4+9*7</x:f>
        <x:v>46082</x:v>
      </x:c>
      <x:c r="M7" s="8">
        <x:f>$B$4+10*7</x:f>
        <x:v>46089</x:v>
      </x:c>
      <x:c r="N7" s="8">
        <x:f>$B$4+11*7</x:f>
        <x:v>46096</x:v>
      </x:c>
      <x:c r="O7" s="8">
        <x:f>$B$4+12*7</x:f>
        <x:v>46103</x:v>
      </x:c>
    </x:row>
    <x:row r="9">
      <x:c r="A9" s="9" t="inlineStr">
        <x:is>
          <x:t xml:space="preserve">CASH POSITION</x:t>
        </x:is>
      </x:c>
      <x:c r="C9" s="10" t="n"/>
      <x:c r="D9" s="10" t="n"/>
      <x:c r="E9" s="10" t="n"/>
      <x:c r="F9" s="10" t="n"/>
      <x:c r="G9" s="10" t="n"/>
      <x:c r="H9" s="10" t="n"/>
      <x:c r="I9" s="10" t="n"/>
      <x:c r="J9" s="10" t="n"/>
      <x:c r="K9" s="10" t="n"/>
      <x:c r="L9" s="10" t="n"/>
      <x:c r="M9" s="10" t="n"/>
      <x:c r="N9" s="10" t="n"/>
      <x:c r="O9" s="10" t="n"/>
    </x:row>
    <x:row r="10">
      <x:c r="A10" s="11" t="inlineStr">
        <x:is>
          <x:t xml:space="preserve">Opening bank balance</x:t>
        </x:is>
      </x:c>
      <x:c r="C10" s="12" t="n">
        <x:v>25000</x:v>
      </x:c>
      <x:c r="D10" s="13">
        <x:f>C27</x:f>
        <x:v>22900</x:v>
      </x:c>
      <x:c r="E10" s="13">
        <x:f>D27</x:f>
        <x:v>18800</x:v>
      </x:c>
      <x:c r="F10" s="13">
        <x:f>E27</x:f>
        <x:v>16700</x:v>
      </x:c>
      <x:c r="G10" s="13">
        <x:f>F27</x:f>
        <x:v>12600</x:v>
      </x:c>
      <x:c r="H10" s="13">
        <x:f>G27</x:f>
        <x:v>9500</x:v>
      </x:c>
      <x:c r="I10" s="13">
        <x:f>H27</x:f>
        <x:v>-1600</x:v>
      </x:c>
      <x:c r="J10" s="13">
        <x:f>I27</x:f>
        <x:v>-4700</x:v>
      </x:c>
      <x:c r="K10" s="13">
        <x:f>J27</x:f>
        <x:v>-9800</x:v>
      </x:c>
      <x:c r="L10" s="13">
        <x:f>K27</x:f>
        <x:v>-12900</x:v>
      </x:c>
      <x:c r="M10" s="13">
        <x:f>L27</x:f>
        <x:v>-18000</x:v>
      </x:c>
      <x:c r="N10" s="13">
        <x:f>M27</x:f>
        <x:v>-21100</x:v>
      </x:c>
      <x:c r="O10" s="13">
        <x:f>N27</x:f>
        <x:v>-26200</x:v>
      </x:c>
    </x:row>
    <x:row r="11">
      <x:c r="A11" s="9" t="inlineStr">
        <x:is>
          <x:t xml:space="preserve">INFLOWS (MONEY IN)</x:t>
        </x:is>
      </x:c>
      <x:c r="C11" s="10" t="n"/>
      <x:c r="D11" s="10" t="n"/>
      <x:c r="E11" s="10" t="n"/>
      <x:c r="F11" s="10" t="n"/>
      <x:c r="G11" s="10" t="n"/>
      <x:c r="H11" s="10" t="n"/>
      <x:c r="I11" s="10" t="n"/>
      <x:c r="J11" s="10" t="n"/>
      <x:c r="K11" s="10" t="n"/>
      <x:c r="L11" s="10" t="n"/>
      <x:c r="M11" s="10" t="n"/>
      <x:c r="N11" s="10" t="n"/>
      <x:c r="O11" s="10" t="n"/>
    </x:row>
    <x:row r="12">
      <x:c r="A12" s="14" t="inlineStr">
        <x:is>
          <x:t xml:space="preserve">Sales receipts (cash collected)</x:t>
        </x:is>
      </x:c>
      <x:c r="C12" s="12" t="n">
        <x:v>12000</x:v>
      </x:c>
      <x:c r="D12" s="12" t="n">
        <x:v>12000</x:v>
      </x:c>
      <x:c r="E12" s="12" t="n">
        <x:v>12000</x:v>
      </x:c>
      <x:c r="F12" s="12" t="n">
        <x:v>12000</x:v>
      </x:c>
      <x:c r="G12" s="12" t="n">
        <x:v>10000</x:v>
      </x:c>
      <x:c r="H12" s="12" t="n">
        <x:v>10000</x:v>
      </x:c>
      <x:c r="I12" s="12" t="n">
        <x:v>10000</x:v>
      </x:c>
      <x:c r="J12" s="12" t="n">
        <x:v>10000</x:v>
      </x:c>
      <x:c r="K12" s="12" t="n">
        <x:v>10000</x:v>
      </x:c>
      <x:c r="L12" s="12" t="n">
        <x:v>10000</x:v>
      </x:c>
      <x:c r="M12" s="12" t="n">
        <x:v>10000</x:v>
      </x:c>
      <x:c r="N12" s="12" t="n">
        <x:v>10000</x:v>
      </x:c>
      <x:c r="O12" s="12" t="n">
        <x:v>10000</x:v>
      </x:c>
    </x:row>
    <x:row r="13">
      <x:c r="A13" s="14" t="inlineStr">
        <x:is>
          <x:t xml:space="preserve">Progress payments / deposits</x:t>
        </x:is>
      </x:c>
      <x:c r="C13" s="12" t="n">
        <x:v>2000</x:v>
      </x:c>
      <x:c r="D13" s="12" t="n">
        <x:v>0</x:v>
      </x:c>
      <x:c r="E13" s="12" t="n">
        <x:v>2000</x:v>
      </x:c>
      <x:c r="F13" s="12" t="n">
        <x:v>0</x:v>
      </x:c>
      <x:c r="G13" s="12" t="n">
        <x:v>2000</x:v>
      </x:c>
      <x:c r="H13" s="12" t="n">
        <x:v>0</x:v>
      </x:c>
      <x:c r="I13" s="12" t="n">
        <x:v>2000</x:v>
      </x:c>
      <x:c r="J13" s="12" t="n">
        <x:v>0</x:v>
      </x:c>
      <x:c r="K13" s="12" t="n">
        <x:v>2000</x:v>
      </x:c>
      <x:c r="L13" s="12" t="n">
        <x:v>0</x:v>
      </x:c>
      <x:c r="M13" s="12" t="n">
        <x:v>2000</x:v>
      </x:c>
      <x:c r="N13" s="12" t="n">
        <x:v>0</x:v>
      </x:c>
      <x:c r="O13" s="12" t="n">
        <x:v>2000</x:v>
      </x:c>
    </x:row>
    <x:row r="14">
      <x:c r="A14" s="14" t="inlineStr">
        <x:is>
          <x:t xml:space="preserve">Other income</x:t>
        </x:is>
      </x:c>
      <x:c r="C14" s="12" t="n">
        <x:v>0</x:v>
      </x:c>
      <x:c r="D14" s="12" t="n">
        <x:v>0</x:v>
      </x:c>
      <x:c r="E14" s="12" t="n">
        <x:v>0</x:v>
      </x:c>
      <x:c r="F14" s="12" t="n">
        <x:v>0</x:v>
      </x:c>
      <x:c r="G14" s="12" t="n">
        <x:v>0</x:v>
      </x:c>
      <x:c r="H14" s="12" t="n">
        <x:v>0</x:v>
      </x:c>
      <x:c r="I14" s="12" t="n">
        <x:v>0</x:v>
      </x:c>
      <x:c r="J14" s="12" t="n">
        <x:v>0</x:v>
      </x:c>
      <x:c r="K14" s="12" t="n">
        <x:v>0</x:v>
      </x:c>
      <x:c r="L14" s="12" t="n">
        <x:v>0</x:v>
      </x:c>
      <x:c r="M14" s="12" t="n">
        <x:v>0</x:v>
      </x:c>
      <x:c r="N14" s="12" t="n">
        <x:v>0</x:v>
      </x:c>
      <x:c r="O14" s="12" t="n">
        <x:v>0</x:v>
      </x:c>
    </x:row>
    <x:row r="15">
      <x:c r="A15" s="11" t="inlineStr">
        <x:is>
          <x:t xml:space="preserve">Total inflows</x:t>
        </x:is>
      </x:c>
      <x:c r="C15" s="15">
        <x:f>SUM(C12:C14)</x:f>
        <x:v>14000</x:v>
      </x:c>
      <x:c r="D15" s="15">
        <x:f>SUM(D12:D14)</x:f>
        <x:v>12000</x:v>
      </x:c>
      <x:c r="E15" s="15">
        <x:f>SUM(E12:E14)</x:f>
        <x:v>14000</x:v>
      </x:c>
      <x:c r="F15" s="15">
        <x:f>SUM(F12:F14)</x:f>
        <x:v>12000</x:v>
      </x:c>
      <x:c r="G15" s="15">
        <x:f>SUM(G12:G14)</x:f>
        <x:v>12000</x:v>
      </x:c>
      <x:c r="H15" s="15">
        <x:f>SUM(H12:H14)</x:f>
        <x:v>10000</x:v>
      </x:c>
      <x:c r="I15" s="15">
        <x:f>SUM(I12:I14)</x:f>
        <x:v>12000</x:v>
      </x:c>
      <x:c r="J15" s="15">
        <x:f>SUM(J12:J14)</x:f>
        <x:v>10000</x:v>
      </x:c>
      <x:c r="K15" s="15">
        <x:f>SUM(K12:K14)</x:f>
        <x:v>12000</x:v>
      </x:c>
      <x:c r="L15" s="15">
        <x:f>SUM(L12:L14)</x:f>
        <x:v>10000</x:v>
      </x:c>
      <x:c r="M15" s="15">
        <x:f>SUM(M12:M14)</x:f>
        <x:v>12000</x:v>
      </x:c>
      <x:c r="N15" s="15">
        <x:f>SUM(N12:N14)</x:f>
        <x:v>10000</x:v>
      </x:c>
      <x:c r="O15" s="15">
        <x:f>SUM(O12:O14)</x:f>
        <x:v>12000</x:v>
      </x:c>
    </x:row>
    <x:row r="16">
      <x:c r="A16" s="9" t="inlineStr">
        <x:is>
          <x:t xml:space="preserve">OUTFLOWS (MONEY OUT)</x:t>
        </x:is>
      </x:c>
      <x:c r="C16" s="10" t="n"/>
      <x:c r="D16" s="10" t="n"/>
      <x:c r="E16" s="10" t="n"/>
      <x:c r="F16" s="10" t="n"/>
      <x:c r="G16" s="10" t="n"/>
      <x:c r="H16" s="10" t="n"/>
      <x:c r="I16" s="10" t="n"/>
      <x:c r="J16" s="10" t="n"/>
      <x:c r="K16" s="10" t="n"/>
      <x:c r="L16" s="10" t="n"/>
      <x:c r="M16" s="10" t="n"/>
      <x:c r="N16" s="10" t="n"/>
      <x:c r="O16" s="10" t="n"/>
    </x:row>
    <x:row r="17">
      <x:c r="A17" s="14" t="inlineStr">
        <x:is>
          <x:t xml:space="preserve">Wages / salaries</x:t>
        </x:is>
      </x:c>
      <x:c r="C17" s="12" t="n">
        <x:v>8000</x:v>
      </x:c>
      <x:c r="D17" s="12" t="n">
        <x:v>8000</x:v>
      </x:c>
      <x:c r="E17" s="12" t="n">
        <x:v>8000</x:v>
      </x:c>
      <x:c r="F17" s="12" t="n">
        <x:v>8000</x:v>
      </x:c>
      <x:c r="G17" s="12" t="n">
        <x:v>8000</x:v>
      </x:c>
      <x:c r="H17" s="12" t="n">
        <x:v>8000</x:v>
      </x:c>
      <x:c r="I17" s="12" t="n">
        <x:v>8000</x:v>
      </x:c>
      <x:c r="J17" s="12" t="n">
        <x:v>8000</x:v>
      </x:c>
      <x:c r="K17" s="12" t="n">
        <x:v>8000</x:v>
      </x:c>
      <x:c r="L17" s="12" t="n">
        <x:v>8000</x:v>
      </x:c>
      <x:c r="M17" s="12" t="n">
        <x:v>8000</x:v>
      </x:c>
      <x:c r="N17" s="12" t="n">
        <x:v>8000</x:v>
      </x:c>
      <x:c r="O17" s="12" t="n">
        <x:v>8000</x:v>
      </x:c>
    </x:row>
    <x:row r="18">
      <x:c r="A18" s="14" t="inlineStr">
        <x:is>
          <x:t xml:space="preserve">Contractors</x:t>
        </x:is>
      </x:c>
      <x:c r="C18" s="12" t="n">
        <x:v>0</x:v>
      </x:c>
      <x:c r="D18" s="12" t="n">
        <x:v>0</x:v>
      </x:c>
      <x:c r="E18" s="12" t="n">
        <x:v>0</x:v>
      </x:c>
      <x:c r="F18" s="12" t="n">
        <x:v>0</x:v>
      </x:c>
      <x:c r="G18" s="12" t="n">
        <x:v>0</x:v>
      </x:c>
      <x:c r="H18" s="12" t="n">
        <x:v>0</x:v>
      </x:c>
      <x:c r="I18" s="12" t="n">
        <x:v>0</x:v>
      </x:c>
      <x:c r="J18" s="12" t="n">
        <x:v>0</x:v>
      </x:c>
      <x:c r="K18" s="12" t="n">
        <x:v>0</x:v>
      </x:c>
      <x:c r="L18" s="12" t="n">
        <x:v>0</x:v>
      </x:c>
      <x:c r="M18" s="12" t="n">
        <x:v>0</x:v>
      </x:c>
      <x:c r="N18" s="12" t="n">
        <x:v>0</x:v>
      </x:c>
      <x:c r="O18" s="12" t="n">
        <x:v>0</x:v>
      </x:c>
    </x:row>
    <x:row r="19">
      <x:c r="A19" s="14" t="inlineStr">
        <x:is>
          <x:t xml:space="preserve">Materials / suppliers</x:t>
        </x:is>
      </x:c>
      <x:c r="C19" s="12" t="n">
        <x:v>5000</x:v>
      </x:c>
      <x:c r="D19" s="12" t="n">
        <x:v>5000</x:v>
      </x:c>
      <x:c r="E19" s="12" t="n">
        <x:v>5000</x:v>
      </x:c>
      <x:c r="F19" s="12" t="n">
        <x:v>5000</x:v>
      </x:c>
      <x:c r="G19" s="12" t="n">
        <x:v>4000</x:v>
      </x:c>
      <x:c r="H19" s="12" t="n">
        <x:v>4000</x:v>
      </x:c>
      <x:c r="I19" s="12" t="n">
        <x:v>4000</x:v>
      </x:c>
      <x:c r="J19" s="12" t="n">
        <x:v>4000</x:v>
      </x:c>
      <x:c r="K19" s="12" t="n">
        <x:v>4000</x:v>
      </x:c>
      <x:c r="L19" s="12" t="n">
        <x:v>4000</x:v>
      </x:c>
      <x:c r="M19" s="12" t="n">
        <x:v>4000</x:v>
      </x:c>
      <x:c r="N19" s="12" t="n">
        <x:v>4000</x:v>
      </x:c>
      <x:c r="O19" s="12" t="n">
        <x:v>4000</x:v>
      </x:c>
    </x:row>
    <x:row r="20">
      <x:c r="A20" s="14" t="inlineStr">
        <x:is>
          <x:t xml:space="preserve">Rent / lease</x:t>
        </x:is>
      </x:c>
      <x:c r="C20" s="12" t="n">
        <x:v>1200</x:v>
      </x:c>
      <x:c r="D20" s="12" t="n">
        <x:v>1200</x:v>
      </x:c>
      <x:c r="E20" s="12" t="n">
        <x:v>1200</x:v>
      </x:c>
      <x:c r="F20" s="12" t="n">
        <x:v>1200</x:v>
      </x:c>
      <x:c r="G20" s="12" t="n">
        <x:v>1200</x:v>
      </x:c>
      <x:c r="H20" s="12" t="n">
        <x:v>1200</x:v>
      </x:c>
      <x:c r="I20" s="12" t="n">
        <x:v>1200</x:v>
      </x:c>
      <x:c r="J20" s="12" t="n">
        <x:v>1200</x:v>
      </x:c>
      <x:c r="K20" s="12" t="n">
        <x:v>1200</x:v>
      </x:c>
      <x:c r="L20" s="12" t="n">
        <x:v>1200</x:v>
      </x:c>
      <x:c r="M20" s="12" t="n">
        <x:v>1200</x:v>
      </x:c>
      <x:c r="N20" s="12" t="n">
        <x:v>1200</x:v>
      </x:c>
      <x:c r="O20" s="12" t="n">
        <x:v>1200</x:v>
      </x:c>
    </x:row>
    <x:row r="21">
      <x:c r="A21" s="14" t="inlineStr">
        <x:is>
          <x:t xml:space="preserve">Loans / finance</x:t>
        </x:is>
      </x:c>
      <x:c r="C21" s="12" t="n">
        <x:v>900</x:v>
      </x:c>
      <x:c r="D21" s="12" t="n">
        <x:v>900</x:v>
      </x:c>
      <x:c r="E21" s="12" t="n">
        <x:v>900</x:v>
      </x:c>
      <x:c r="F21" s="12" t="n">
        <x:v>900</x:v>
      </x:c>
      <x:c r="G21" s="12" t="n">
        <x:v>900</x:v>
      </x:c>
      <x:c r="H21" s="12" t="n">
        <x:v>900</x:v>
      </x:c>
      <x:c r="I21" s="12" t="n">
        <x:v>900</x:v>
      </x:c>
      <x:c r="J21" s="12" t="n">
        <x:v>900</x:v>
      </x:c>
      <x:c r="K21" s="12" t="n">
        <x:v>900</x:v>
      </x:c>
      <x:c r="L21" s="12" t="n">
        <x:v>900</x:v>
      </x:c>
      <x:c r="M21" s="12" t="n">
        <x:v>900</x:v>
      </x:c>
      <x:c r="N21" s="12" t="n">
        <x:v>900</x:v>
      </x:c>
      <x:c r="O21" s="12" t="n">
        <x:v>900</x:v>
      </x:c>
    </x:row>
    <x:row r="22">
      <x:c r="A22" s="14" t="inlineStr">
        <x:is>
          <x:t xml:space="preserve">GST / tax payments</x:t>
        </x:is>
      </x:c>
      <x:c r="C22" s="12" t="n">
        <x:v>0</x:v>
      </x:c>
      <x:c r="D22" s="12" t="n">
        <x:v>0</x:v>
      </x:c>
      <x:c r="E22" s="12" t="n">
        <x:v>0</x:v>
      </x:c>
      <x:c r="F22" s="12" t="n">
        <x:v>0</x:v>
      </x:c>
      <x:c r="G22" s="12" t="n">
        <x:v>0</x:v>
      </x:c>
      <x:c r="H22" s="12" t="n">
        <x:v>6000</x:v>
      </x:c>
      <x:c r="I22" s="12" t="n">
        <x:v>0</x:v>
      </x:c>
      <x:c r="J22" s="12" t="n">
        <x:v>0</x:v>
      </x:c>
      <x:c r="K22" s="12" t="n">
        <x:v>0</x:v>
      </x:c>
      <x:c r="L22" s="12" t="n">
        <x:v>0</x:v>
      </x:c>
      <x:c r="M22" s="12" t="n">
        <x:v>0</x:v>
      </x:c>
      <x:c r="N22" s="12" t="n">
        <x:v>0</x:v>
      </x:c>
      <x:c r="O22" s="12" t="n">
        <x:v>0</x:v>
      </x:c>
    </x:row>
    <x:row r="23">
      <x:c r="A23" s="14" t="inlineStr">
        <x:is>
          <x:t xml:space="preserve">Other expenses</x:t>
        </x:is>
      </x:c>
      <x:c r="C23" s="12" t="n">
        <x:v>1000</x:v>
      </x:c>
      <x:c r="D23" s="12" t="n">
        <x:v>1000</x:v>
      </x:c>
      <x:c r="E23" s="12" t="n">
        <x:v>1000</x:v>
      </x:c>
      <x:c r="F23" s="12" t="n">
        <x:v>1000</x:v>
      </x:c>
      <x:c r="G23" s="12" t="n">
        <x:v>1000</x:v>
      </x:c>
      <x:c r="H23" s="12" t="n">
        <x:v>1000</x:v>
      </x:c>
      <x:c r="I23" s="12" t="n">
        <x:v>1000</x:v>
      </x:c>
      <x:c r="J23" s="12" t="n">
        <x:v>1000</x:v>
      </x:c>
      <x:c r="K23" s="12" t="n">
        <x:v>1000</x:v>
      </x:c>
      <x:c r="L23" s="12" t="n">
        <x:v>1000</x:v>
      </x:c>
      <x:c r="M23" s="12" t="n">
        <x:v>1000</x:v>
      </x:c>
      <x:c r="N23" s="12" t="n">
        <x:v>1000</x:v>
      </x:c>
      <x:c r="O23" s="12" t="n">
        <x:v>1000</x:v>
      </x:c>
    </x:row>
    <x:row r="24">
      <x:c r="A24" s="11" t="inlineStr">
        <x:is>
          <x:t xml:space="preserve">Total outflows</x:t>
        </x:is>
      </x:c>
      <x:c r="C24" s="15">
        <x:f>SUM(C17:C23)</x:f>
        <x:v>16100</x:v>
      </x:c>
      <x:c r="D24" s="15">
        <x:f>SUM(D17:D23)</x:f>
        <x:v>16100</x:v>
      </x:c>
      <x:c r="E24" s="15">
        <x:f>SUM(E17:E23)</x:f>
        <x:v>16100</x:v>
      </x:c>
      <x:c r="F24" s="15">
        <x:f>SUM(F17:F23)</x:f>
        <x:v>16100</x:v>
      </x:c>
      <x:c r="G24" s="15">
        <x:f>SUM(G17:G23)</x:f>
        <x:v>15100</x:v>
      </x:c>
      <x:c r="H24" s="15">
        <x:f>SUM(H17:H23)</x:f>
        <x:v>21100</x:v>
      </x:c>
      <x:c r="I24" s="15">
        <x:f>SUM(I17:I23)</x:f>
        <x:v>15100</x:v>
      </x:c>
      <x:c r="J24" s="15">
        <x:f>SUM(J17:J23)</x:f>
        <x:v>15100</x:v>
      </x:c>
      <x:c r="K24" s="15">
        <x:f>SUM(K17:K23)</x:f>
        <x:v>15100</x:v>
      </x:c>
      <x:c r="L24" s="15">
        <x:f>SUM(L17:L23)</x:f>
        <x:v>15100</x:v>
      </x:c>
      <x:c r="M24" s="15">
        <x:f>SUM(M17:M23)</x:f>
        <x:v>15100</x:v>
      </x:c>
      <x:c r="N24" s="15">
        <x:f>SUM(N17:N23)</x:f>
        <x:v>15100</x:v>
      </x:c>
      <x:c r="O24" s="15">
        <x:f>SUM(O17:O23)</x:f>
        <x:v>15100</x:v>
      </x:c>
    </x:row>
    <x:row r="25">
      <x:c r="A25" s="9" t="inlineStr">
        <x:is>
          <x:t xml:space="preserve">SUMMARY</x:t>
        </x:is>
      </x:c>
      <x:c r="C25" s="10" t="n"/>
      <x:c r="D25" s="10" t="n"/>
      <x:c r="E25" s="10" t="n"/>
      <x:c r="F25" s="10" t="n"/>
      <x:c r="G25" s="10" t="n"/>
      <x:c r="H25" s="10" t="n"/>
      <x:c r="I25" s="10" t="n"/>
      <x:c r="J25" s="10" t="n"/>
      <x:c r="K25" s="10" t="n"/>
      <x:c r="L25" s="10" t="n"/>
      <x:c r="M25" s="10" t="n"/>
      <x:c r="N25" s="10" t="n"/>
      <x:c r="O25" s="10" t="n"/>
    </x:row>
    <x:row r="26">
      <x:c r="A26" s="11" t="inlineStr">
        <x:is>
          <x:t xml:space="preserve">Net cashflow (in - out)</x:t>
        </x:is>
      </x:c>
      <x:c r="C26" s="16">
        <x:f>C15-C24</x:f>
        <x:v>-2100</x:v>
      </x:c>
      <x:c r="D26" s="16">
        <x:f>D15-D24</x:f>
        <x:v>-4100</x:v>
      </x:c>
      <x:c r="E26" s="16">
        <x:f>E15-E24</x:f>
        <x:v>-2100</x:v>
      </x:c>
      <x:c r="F26" s="16">
        <x:f>F15-F24</x:f>
        <x:v>-4100</x:v>
      </x:c>
      <x:c r="G26" s="16">
        <x:f>G15-G24</x:f>
        <x:v>-3100</x:v>
      </x:c>
      <x:c r="H26" s="16">
        <x:f>H15-H24</x:f>
        <x:v>-11100</x:v>
      </x:c>
      <x:c r="I26" s="16">
        <x:f>I15-I24</x:f>
        <x:v>-3100</x:v>
      </x:c>
      <x:c r="J26" s="16">
        <x:f>J15-J24</x:f>
        <x:v>-5100</x:v>
      </x:c>
      <x:c r="K26" s="16">
        <x:f>K15-K24</x:f>
        <x:v>-3100</x:v>
      </x:c>
      <x:c r="L26" s="16">
        <x:f>L15-L24</x:f>
        <x:v>-5100</x:v>
      </x:c>
      <x:c r="M26" s="16">
        <x:f>M15-M24</x:f>
        <x:v>-3100</x:v>
      </x:c>
      <x:c r="N26" s="16">
        <x:f>N15-N24</x:f>
        <x:v>-5100</x:v>
      </x:c>
      <x:c r="O26" s="16">
        <x:f>O15-O24</x:f>
        <x:v>-3100</x:v>
      </x:c>
    </x:row>
    <x:row r="27">
      <x:c r="A27" s="11" t="inlineStr">
        <x:is>
          <x:t xml:space="preserve">Closing bank balance</x:t>
        </x:is>
      </x:c>
      <x:c r="C27" s="17">
        <x:f>C10+C26</x:f>
        <x:v>22900</x:v>
      </x:c>
      <x:c r="D27" s="17">
        <x:f>D10+D26</x:f>
        <x:v>18800</x:v>
      </x:c>
      <x:c r="E27" s="17">
        <x:f>E10+E26</x:f>
        <x:v>16700</x:v>
      </x:c>
      <x:c r="F27" s="17">
        <x:f>F10+F26</x:f>
        <x:v>12600</x:v>
      </x:c>
      <x:c r="G27" s="17">
        <x:f>G10+G26</x:f>
        <x:v>9500</x:v>
      </x:c>
      <x:c r="H27" s="17">
        <x:f>H10+H26</x:f>
        <x:v>-1600</x:v>
      </x:c>
      <x:c r="I27" s="17">
        <x:f>I10+I26</x:f>
        <x:v>-4700</x:v>
      </x:c>
      <x:c r="J27" s="17">
        <x:f>J10+J26</x:f>
        <x:v>-9800</x:v>
      </x:c>
      <x:c r="K27" s="17">
        <x:f>K10+K26</x:f>
        <x:v>-12900</x:v>
      </x:c>
      <x:c r="L27" s="17">
        <x:f>L10+L26</x:f>
        <x:v>-18000</x:v>
      </x:c>
      <x:c r="M27" s="17">
        <x:f>M10+M26</x:f>
        <x:v>-21100</x:v>
      </x:c>
      <x:c r="N27" s="17">
        <x:f>N10+N26</x:f>
        <x:v>-26200</x:v>
      </x:c>
      <x:c r="O27" s="17">
        <x:f>O10+O26</x:f>
        <x:v>-29300</x:v>
      </x:c>
    </x:row>
    <x:row r="29" ht="36" customHeight="1">
      <x:c r="A29" s="11" t="inlineStr">
        <x:is>
          <x:t xml:space="preserve">Notes</x:t>
        </x:is>
      </x:c>
      <x:c r="C29" s="18" t="n"/>
      <x:c r="D29" s="18" t="n"/>
      <x:c r="E29" s="18" t="n"/>
      <x:c r="F29" s="18" t="n"/>
      <x:c r="G29" s="18" t="n"/>
      <x:c r="H29" s="18" t="n"/>
      <x:c r="I29" s="18" t="n"/>
      <x:c r="J29" s="18" t="n"/>
      <x:c r="K29" s="18" t="n"/>
      <x:c r="L29" s="18" t="n"/>
      <x:c r="M29" s="18" t="n"/>
      <x:c r="N29" s="18" t="n"/>
      <x:c r="O29" s="18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0" customWidth="1"/>
  </x:cols>
  <x:sheetData>
    <x:row r="1">
      <x:c r="A1" s="19" t="inlineStr">
        <x:is>
          <x:t xml:space="preserve">How to use this 13-week cashflow forecast</x:t>
        </x:is>
      </x:c>
    </x:row>
    <x:row r="2">
      <x:c r="A2" s="20" t="n"/>
    </x:row>
    <x:row r="3">
      <x:c r="A3" s="20" t="inlineStr">
        <x:is>
          <x:t xml:space="preserve">1) Enter your opening bank balance in the Forecast sheet (blue cell).</x:t>
        </x:is>
      </x:c>
    </x:row>
    <x:row r="4">
      <x:c r="A4" s="20" t="inlineStr">
        <x:is>
          <x:t xml:space="preserve">2) Enter expected receipts and payments by week (blue cells).</x:t>
        </x:is>
      </x:c>
    </x:row>
    <x:row r="5">
      <x:c r="A5" s="20" t="inlineStr">
        <x:is>
          <x:t xml:space="preserve">3) Update weekly: replace forecasts with actuals for the week that just passed, then roll forward.</x:t>
        </x:is>
      </x:c>
    </x:row>
    <x:row r="6">
      <x:c r="A6" s="20" t="n"/>
    </x:row>
    <x:row r="7">
      <x:c r="A7" s="20" t="inlineStr">
        <x:is>
          <x:t xml:space="preserve">Tip: Start with the next 4 weeks first. Perfect accuracy is not required — weekly updates make it accurate.</x:t>
        </x:is>
      </x:c>
    </x:row>
    <x:row r="8">
      <x:c r="A8" s="20" t="n"/>
    </x:row>
    <x:row r="9">
      <x:c r="A9" s="20" t="n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0" customWidth="1"/>
  </x:cols>
  <x:sheetData>
    <x:row r="1">
      <x:c r="A1" s="1" t="inlineStr">
        <x:is>
          <x:t xml:space="preserve">Assumptions (optional)</x:t>
        </x:is>
      </x:c>
    </x:row>
    <x:row r="3">
      <x:c r="A3" t="inlineStr">
        <x:is>
          <x:t xml:space="preserve">GST / tax provision notes:</x:t>
        </x:is>
      </x:c>
    </x:row>
    <x:row r="4">
      <x:c r="A4" s="20" t="inlineStr">
        <x:is>
          <x:t xml:space="preserve">Keep a rolling estimate of upcoming GST/PAYE/Income tax payments so they don’t surprise you.</x:t>
        </x:is>
      </x:c>
    </x:row>
  </x:sheetData>
  <x:pageMargins left="0.7" right="0.7" top="0.75" bottom="0.75" header="0.3" footer="0.3"/>
</x:worksheet>
</file>